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<sst xmlns="http://schemas.openxmlformats.org/spreadsheetml/2006/main" count="40" uniqueCount="40">
  <si>
    <t>Comp. Description</t>
  </si>
  <si>
    <t>Manufacturer ID</t>
  </si>
  <si>
    <t>Link</t>
  </si>
  <si>
    <t>Quantity needed</t>
  </si>
  <si>
    <t>Price per unit (kr)</t>
  </si>
  <si>
    <t>Min order</t>
  </si>
  <si>
    <t>total price (kr)</t>
  </si>
  <si>
    <t>LDO Voltage Regulator 1.9V</t>
  </si>
  <si>
    <t>MIC5235YM5-TR</t>
  </si>
  <si>
    <t>https://www.elfa.se/en/ldo-voltage-regulator-24-20v-sot-23-microchip-mic5235ym5-tr/p/30099685?queryFromSuggest=true</t>
  </si>
  <si>
    <t>LDO Voltage Regulator 3.3V</t>
  </si>
  <si>
    <t>AP2125N-3.3TRG1</t>
  </si>
  <si>
    <t>https://www.elfa.se/en/ldo-voltage-regulator-3v-360ma-sot-23-diodes-incorporated-ap2125n-3trg1/p/30041163</t>
  </si>
  <si>
    <t>Rotary Encoder</t>
  </si>
  <si>
    <t>EC10E1220505</t>
  </si>
  <si>
    <t>https://se.rs-online.com/web/p/mechanical-rotary-encoders/7295545</t>
  </si>
  <si>
    <t>male connetor 5 Pin Header</t>
  </si>
  <si>
    <t>RND 205-00958</t>
  </si>
  <si>
    <t>https://www.elfa.se/en/straight-plug-pin-header-pcb-through-hole-rows-contacts-2mm-pitch-rnd-connect-rnd-205-00958/p/30145437?q=RND+205-00627+-+Straight+Male+PCB+Header%2c+Through+Hole%2c+1+Rows%2c+5+Contacts%2c+2mm+Pitch%2c+RND+Connect&amp;pos=5&amp;origPos=5&amp;origPageSize=50&amp;track=true</t>
  </si>
  <si>
    <t xml:space="preserve">Micro Switch side buttuns </t>
  </si>
  <si>
    <t>D2F-01-A</t>
  </si>
  <si>
    <t>https://www.elfa.se/en/micro-switch-d2f-100ma-1co-47n-pin-plunger-omron-electronic-components-d2f-01/p/30171089?origPos=12&amp;q=D2F&amp;pos=12&amp;no-cache=true&amp;origPageSize=50&amp;track=true&amp;marketingPopup=false</t>
  </si>
  <si>
    <t>Reset switch button</t>
  </si>
  <si>
    <t>RND 210-00192</t>
  </si>
  <si>
    <t>https://www.elfa.se/en/pcb-tactile-switch-1no-45n-6mm-rnd-components-rnd-210-00192/p/30090648?q=PCB+Tactile+Switch&amp;pos=2&amp;origPos=2&amp;origPageSize=50&amp;track=true</t>
  </si>
  <si>
    <t xml:space="preserve">Micro Switch buttuns </t>
  </si>
  <si>
    <t>D2F-01</t>
  </si>
  <si>
    <t>https://www.elfa.se/en/micro-switch-d2f-100ma-1co-47n-plunger-omron-electronic-components-d2f-01/p/13587358?q=D2F&amp;pos=2&amp;origPos=2&amp;origPageSize=50&amp;track=true</t>
  </si>
  <si>
    <t>male connetor 6 Pin Header</t>
  </si>
  <si>
    <t>RND 205-00627</t>
  </si>
  <si>
    <t>https://www.elfa.se/en/straight-male-pcb-header-through-hole-rows-contacts-54mm-pitch-rnd-connect-rnd-205-00627/p/30093647</t>
  </si>
  <si>
    <t>ESD Protection</t>
  </si>
  <si>
    <t>USBLC6-2SC6</t>
  </si>
  <si>
    <t>https://se.rs-online.com/web/p/tvs-diodes/6247693/</t>
  </si>
  <si>
    <t>SMD LED</t>
  </si>
  <si>
    <t>KPTD-2012SURCK</t>
  </si>
  <si>
    <t>https://www.elfa.se/en/smd-led-645nm-0805-65cd-30ma-kingbright-kptd-2012surck/p/30118951</t>
  </si>
  <si>
    <t>resistors for 2 PCB</t>
  </si>
  <si>
    <t>capacitors for 2 PCB</t>
  </si>
  <si>
    <t>Total cost=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</si>
</sst>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b/>
      <color theme="1"/>
      <name val="Arial"/>
    </font>
    <font>
      <b/>
      <color rgb="FF000000"/>
      <name val="Arial"/>
    </font>
    <font>
      <color theme="1"/>
      <name val="Arial"/>
    </font>
    <font>
      <u/>
      <color rgb="FF1155CC"/>
    </font>
    <font>
      <u/>
      <color rgb="FF0000FF"/>
    </font>
    <font/>
    <font>
      <u/>
      <color rgb="FF0000FF"/>
    </font>
  </fonts>
  <fills count="6">
    <fill>
      <patternFill patternType="none"/>
    </fill>
    <fill>
      <patternFill patternType="lightGray"/>
    </fill>
    <fill>
      <patternFill patternType="solid">
        <fgColor rgb="FFB7B7B7"/>
        <bgColor rgb="FFB7B7B7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</fills>
  <borders count="1">
    <border/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2" numFmtId="0" xfId="0" applyAlignment="1" applyFont="1">
      <alignment readingOrder="0"/>
    </xf>
    <xf borderId="0" fillId="2" fontId="1" numFmtId="0" xfId="0" applyFont="1"/>
    <xf borderId="0" fillId="0" fontId="1" numFmtId="0" xfId="0" applyFont="1"/>
    <xf borderId="0" fillId="0" fontId="3" numFmtId="0" xfId="0" applyAlignment="1" applyFont="1">
      <alignment readingOrder="0"/>
    </xf>
    <xf borderId="0" fillId="0" fontId="4" numFmtId="0" xfId="0" applyAlignment="1" applyFont="1">
      <alignment readingOrder="0"/>
    </xf>
    <xf borderId="0" fillId="0" fontId="3" numFmtId="0" xfId="0" applyFont="1"/>
    <xf borderId="0" fillId="0" fontId="5" numFmtId="0" xfId="0" applyAlignment="1" applyFont="1">
      <alignment readingOrder="0"/>
    </xf>
    <xf borderId="0" fillId="0" fontId="6" numFmtId="0" xfId="0" applyAlignment="1" applyFont="1">
      <alignment readingOrder="0"/>
    </xf>
    <xf borderId="0" fillId="3" fontId="3" numFmtId="0" xfId="0" applyAlignment="1" applyFill="1" applyFont="1">
      <alignment readingOrder="0"/>
    </xf>
    <xf borderId="0" fillId="3" fontId="7" numFmtId="0" xfId="0" applyAlignment="1" applyFont="1">
      <alignment readingOrder="0"/>
    </xf>
    <xf borderId="0" fillId="3" fontId="6" numFmtId="0" xfId="0" applyAlignment="1" applyFont="1">
      <alignment readingOrder="0"/>
    </xf>
    <xf borderId="0" fillId="3" fontId="3" numFmtId="0" xfId="0" applyFont="1"/>
    <xf borderId="0" fillId="4" fontId="3" numFmtId="0" xfId="0" applyFill="1" applyFont="1"/>
    <xf borderId="0" fillId="5" fontId="3" numFmtId="0" xfId="0" applyAlignment="1" applyFill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elfa.se/en/ldo-voltage-regulator-24-20v-sot-23-microchip-mic5235ym5-tr/p/30099685?queryFromSuggest=true" TargetMode="External"/><Relationship Id="rId2" Type="http://schemas.openxmlformats.org/officeDocument/2006/relationships/hyperlink" Target="https://www.elfa.se/en/ldo-voltage-regulator-3v-360ma-sot-23-diodes-incorporated-ap2125n-3trg1/p/30041163" TargetMode="External"/><Relationship Id="rId3" Type="http://schemas.openxmlformats.org/officeDocument/2006/relationships/hyperlink" Target="https://se.rs-online.com/web/p/mechanical-rotary-encoders/7295545" TargetMode="External"/><Relationship Id="rId4" Type="http://schemas.openxmlformats.org/officeDocument/2006/relationships/hyperlink" Target="https://www.elfa.se/en/straight-plug-pin-header-pcb-through-hole-rows-contacts-2mm-pitch-rnd-connect-rnd-205-00958/p/30145437?q=RND+205-00627+-+Straight+Male+PCB+Header%2c+Through+Hole%2c+1+Rows%2c+5+Contacts%2c+2mm+Pitch%2c+RND+Connect&amp;pos=5&amp;origPos=5&amp;origPageSize=50&amp;track=true" TargetMode="External"/><Relationship Id="rId11" Type="http://schemas.openxmlformats.org/officeDocument/2006/relationships/drawing" Target="../drawings/drawing1.xml"/><Relationship Id="rId10" Type="http://schemas.openxmlformats.org/officeDocument/2006/relationships/hyperlink" Target="https://www.elfa.se/en/smd-led-645nm-0805-65cd-30ma-kingbright-kptd-2012surck/p/30118951" TargetMode="External"/><Relationship Id="rId9" Type="http://schemas.openxmlformats.org/officeDocument/2006/relationships/hyperlink" Target="https://se.rs-online.com/web/p/tvs-diodes/6247693/" TargetMode="External"/><Relationship Id="rId5" Type="http://schemas.openxmlformats.org/officeDocument/2006/relationships/hyperlink" Target="https://www.elfa.se/en/micro-switch-d2f-100ma-1co-47n-pin-plunger-omron-electronic-components-d2f-01/p/30171089?origPos=12&amp;q=D2F&amp;pos=12&amp;no-cache=true&amp;origPageSize=50&amp;track=true&amp;marketingPopup=false" TargetMode="External"/><Relationship Id="rId6" Type="http://schemas.openxmlformats.org/officeDocument/2006/relationships/hyperlink" Target="https://www.elfa.se/en/pcb-tactile-switch-1no-45n-6mm-rnd-components-rnd-210-00192/p/30090648?q=PCB+Tactile+Switch&amp;pos=2&amp;origPos=2&amp;origPageSize=50&amp;track=true" TargetMode="External"/><Relationship Id="rId7" Type="http://schemas.openxmlformats.org/officeDocument/2006/relationships/hyperlink" Target="https://www.elfa.se/en/micro-switch-d2f-100ma-1co-47n-plunger-omron-electronic-components-d2f-01/p/13587358?q=D2F&amp;pos=2&amp;origPos=2&amp;origPageSize=50&amp;track=true" TargetMode="External"/><Relationship Id="rId8" Type="http://schemas.openxmlformats.org/officeDocument/2006/relationships/hyperlink" Target="https://www.elfa.se/en/straight-male-pcb-header-through-hole-rows-contacts-54mm-pitch-rnd-connect-rnd-205-00627/p/3009364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/>
    </row>
    <row r="3">
      <c r="A3" s="5" t="s">
        <v>7</v>
      </c>
      <c r="B3" s="5" t="s">
        <v>8</v>
      </c>
      <c r="C3" s="6" t="s">
        <v>9</v>
      </c>
      <c r="D3" s="5">
        <v>3.0</v>
      </c>
      <c r="E3" s="5">
        <v>16.0</v>
      </c>
      <c r="F3" s="5">
        <v>3.0</v>
      </c>
      <c r="G3" s="7">
        <f>E3*F3</f>
        <v>48</v>
      </c>
    </row>
    <row r="4">
      <c r="A4" s="5" t="s">
        <v>10</v>
      </c>
      <c r="B4" s="5" t="s">
        <v>11</v>
      </c>
      <c r="C4" s="8" t="s">
        <v>12</v>
      </c>
      <c r="D4" s="5">
        <v>3.0</v>
      </c>
      <c r="E4" s="5">
        <v>0.329</v>
      </c>
      <c r="F4" s="5">
        <v>1.0</v>
      </c>
      <c r="G4" s="7">
        <f t="shared" ref="G4:G5" si="1">E4*D4</f>
        <v>0.987</v>
      </c>
    </row>
    <row r="5">
      <c r="A5" s="5" t="s">
        <v>13</v>
      </c>
      <c r="B5" s="5" t="s">
        <v>14</v>
      </c>
      <c r="C5" s="8" t="s">
        <v>15</v>
      </c>
      <c r="D5" s="9">
        <v>2.0</v>
      </c>
      <c r="E5" s="5">
        <v>12.02</v>
      </c>
      <c r="F5" s="5">
        <v>1.0</v>
      </c>
      <c r="G5" s="7">
        <f t="shared" si="1"/>
        <v>24.04</v>
      </c>
    </row>
    <row r="6">
      <c r="A6" s="10" t="s">
        <v>16</v>
      </c>
      <c r="B6" s="10" t="s">
        <v>17</v>
      </c>
      <c r="C6" s="11" t="s">
        <v>18</v>
      </c>
      <c r="D6" s="12">
        <v>2.0</v>
      </c>
      <c r="E6" s="10">
        <v>0.9135</v>
      </c>
      <c r="F6" s="10">
        <v>50.0</v>
      </c>
      <c r="G6" s="13">
        <f>E6*F6</f>
        <v>45.675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>
      <c r="A7" s="5" t="s">
        <v>19</v>
      </c>
      <c r="B7" s="5" t="s">
        <v>20</v>
      </c>
      <c r="C7" s="8" t="s">
        <v>21</v>
      </c>
      <c r="D7" s="9">
        <v>4.0</v>
      </c>
      <c r="E7" s="5">
        <v>14.5</v>
      </c>
      <c r="F7" s="5">
        <v>3.0</v>
      </c>
      <c r="G7" s="7">
        <f>E7*D7</f>
        <v>58</v>
      </c>
    </row>
    <row r="8">
      <c r="A8" s="10" t="s">
        <v>22</v>
      </c>
      <c r="B8" s="10" t="s">
        <v>23</v>
      </c>
      <c r="C8" s="11" t="s">
        <v>24</v>
      </c>
      <c r="D8" s="10">
        <v>3.0</v>
      </c>
      <c r="E8" s="10">
        <v>2.37</v>
      </c>
      <c r="F8" s="10">
        <v>10.0</v>
      </c>
      <c r="G8" s="13">
        <f>E8*F8</f>
        <v>23.7</v>
      </c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>
      <c r="A9" s="5" t="s">
        <v>25</v>
      </c>
      <c r="B9" s="5" t="s">
        <v>26</v>
      </c>
      <c r="C9" s="8" t="s">
        <v>27</v>
      </c>
      <c r="D9" s="9">
        <v>10.0</v>
      </c>
      <c r="E9" s="5">
        <v>11.14</v>
      </c>
      <c r="F9" s="5">
        <v>1.0</v>
      </c>
      <c r="G9" s="7">
        <f>E9*D9</f>
        <v>111.4</v>
      </c>
    </row>
    <row r="10">
      <c r="A10" s="10" t="s">
        <v>28</v>
      </c>
      <c r="B10" s="10" t="s">
        <v>29</v>
      </c>
      <c r="C10" s="11" t="s">
        <v>30</v>
      </c>
      <c r="D10" s="12">
        <v>3.0</v>
      </c>
      <c r="E10" s="10">
        <v>1.05</v>
      </c>
      <c r="F10" s="10">
        <v>25.0</v>
      </c>
      <c r="G10" s="13">
        <f t="shared" ref="G10:G12" si="2">E10*F10</f>
        <v>26.25</v>
      </c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>
      <c r="A11" s="10" t="s">
        <v>31</v>
      </c>
      <c r="B11" s="10" t="s">
        <v>32</v>
      </c>
      <c r="C11" s="11" t="s">
        <v>33</v>
      </c>
      <c r="D11" s="12">
        <v>3.0</v>
      </c>
      <c r="E11" s="10">
        <v>3.327</v>
      </c>
      <c r="F11" s="10">
        <v>10.0</v>
      </c>
      <c r="G11" s="13">
        <f t="shared" si="2"/>
        <v>33.27</v>
      </c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>
      <c r="A12" s="10" t="s">
        <v>34</v>
      </c>
      <c r="B12" s="10" t="s">
        <v>35</v>
      </c>
      <c r="C12" s="11" t="s">
        <v>36</v>
      </c>
      <c r="D12" s="12">
        <v>6.0</v>
      </c>
      <c r="E12" s="10">
        <v>1.2</v>
      </c>
      <c r="F12" s="10">
        <v>10.0</v>
      </c>
      <c r="G12" s="13">
        <f t="shared" si="2"/>
        <v>12</v>
      </c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>
      <c r="A13" s="9" t="s">
        <v>37</v>
      </c>
      <c r="D13" s="5">
        <f>16*2</f>
        <v>32</v>
      </c>
    </row>
    <row r="14">
      <c r="A14" s="9" t="s">
        <v>38</v>
      </c>
      <c r="B14" s="5"/>
      <c r="D14" s="5">
        <f>29*2</f>
        <v>58</v>
      </c>
    </row>
    <row r="15">
      <c r="E15" s="14"/>
    </row>
    <row r="17">
      <c r="G17" s="14"/>
    </row>
    <row r="19">
      <c r="F19" s="15" t="s">
        <v>39</v>
      </c>
      <c r="G19" s="15">
        <f>SUM(G3:G12)</f>
        <v>383.322</v>
      </c>
    </row>
  </sheetData>
  <hyperlinks>
    <hyperlink r:id="rId1" ref="C3"/>
    <hyperlink r:id="rId2" ref="C4"/>
    <hyperlink r:id="rId3" ref="C5"/>
    <hyperlink r:id="rId4" ref="C6"/>
    <hyperlink r:id="rId5" ref="C7"/>
    <hyperlink r:id="rId6" ref="C8"/>
    <hyperlink r:id="rId7" ref="C9"/>
    <hyperlink r:id="rId8" ref="C10"/>
    <hyperlink r:id="rId9" ref="C11"/>
    <hyperlink r:id="rId10" ref="C12"/>
  </hyperlinks>
  <drawing r:id="rId11"/>
</worksheet>
</file>